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etup" sheetId="1" r:id="rId1"/>
    <sheet name="Income" sheetId="2" r:id="rId2"/>
    <sheet name="Bills_Expenses" sheetId="3" r:id="rId3"/>
    <sheet name="Savings_Goals" sheetId="4" r:id="rId4"/>
    <sheet name="Summary" sheetId="5" r:id="rId5"/>
  </sheets>
  <calcPr calcId="124519" fullCalcOnLoad="1"/>
</workbook>
</file>

<file path=xl/sharedStrings.xml><?xml version="1.0" encoding="utf-8"?>
<sst xmlns="http://schemas.openxmlformats.org/spreadsheetml/2006/main" count="75" uniqueCount="54">
  <si>
    <t>Field</t>
  </si>
  <si>
    <t>Value</t>
  </si>
  <si>
    <t>Notes</t>
  </si>
  <si>
    <t>Month (YYYY-MM)</t>
  </si>
  <si>
    <t>Currency (e.g., USD)</t>
  </si>
  <si>
    <t>USD</t>
  </si>
  <si>
    <t>Enter the month you’re budgeting for</t>
  </si>
  <si>
    <t>Change if needed</t>
  </si>
  <si>
    <t>Expense Categories (edit as needed)</t>
  </si>
  <si>
    <t>Rent/Mortgage</t>
  </si>
  <si>
    <t>Utilities</t>
  </si>
  <si>
    <t>Groceries</t>
  </si>
  <si>
    <t>Transportation</t>
  </si>
  <si>
    <t>Insurance</t>
  </si>
  <si>
    <t>Debt Payments</t>
  </si>
  <si>
    <t>Medical/Health</t>
  </si>
  <si>
    <t>Childcare/Education</t>
  </si>
  <si>
    <t>Subscriptions</t>
  </si>
  <si>
    <t>Phone/Internet</t>
  </si>
  <si>
    <t>Clothing</t>
  </si>
  <si>
    <t>Gifts/Donations</t>
  </si>
  <si>
    <t>Entertainment</t>
  </si>
  <si>
    <t>Savings</t>
  </si>
  <si>
    <t>Miscellaneous</t>
  </si>
  <si>
    <t>Date</t>
  </si>
  <si>
    <t>Source</t>
  </si>
  <si>
    <t>Amount</t>
  </si>
  <si>
    <t>Vendor/Payee</t>
  </si>
  <si>
    <t>Category</t>
  </si>
  <si>
    <t>Fixed? (Y/N)</t>
  </si>
  <si>
    <t>Goal Name</t>
  </si>
  <si>
    <t>Target Amount</t>
  </si>
  <si>
    <t>Current Balance</t>
  </si>
  <si>
    <t>Monthly Contribution</t>
  </si>
  <si>
    <t>Due Date</t>
  </si>
  <si>
    <t>Emergency Fund</t>
  </si>
  <si>
    <t>Debt Paydown</t>
  </si>
  <si>
    <t>Holiday Fund</t>
  </si>
  <si>
    <t>3–6 months of expenses recommended</t>
  </si>
  <si>
    <t>Starter Monthly Budget — Overview</t>
  </si>
  <si>
    <t>Month (from Setup):</t>
  </si>
  <si>
    <t>Totals</t>
  </si>
  <si>
    <t>Total Income</t>
  </si>
  <si>
    <t>Total Expenses</t>
  </si>
  <si>
    <t>Net (Income − Expenses)</t>
  </si>
  <si>
    <t>Savings (Planned Monthly Contribution)</t>
  </si>
  <si>
    <t>Spending by Category (this month)</t>
  </si>
  <si>
    <t>Total</t>
  </si>
  <si>
    <t>How to use:</t>
  </si>
  <si>
    <t>1) Enter your month and currency on the Setup sheet.</t>
  </si>
  <si>
    <t>2) Add income on the Income sheet.</t>
  </si>
  <si>
    <t>3) Add bills/expenses on the Bills_Expenses sheet (use/edit the Category list on Setup).</t>
  </si>
  <si>
    <t>4) Track savings goals and monthly contributions on the Savings_Goals sheet.</t>
  </si>
  <si>
    <t>5) Review totals and category spend here on the Summary sheet.</t>
  </si>
</sst>
</file>

<file path=xl/styles.xml><?xml version="1.0" encoding="utf-8"?>
<styleSheet xmlns="http://schemas.openxmlformats.org/spreadsheetml/2006/main">
  <numFmts count="1">
    <numFmt numFmtId="164" formatCode="&quot;$&quot;#,##0.00;[Red]-&quot;$&quot;#,##0.0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tabSelected="1" workbookViewId="0"/>
  </sheetViews>
  <sheetFormatPr defaultRowHeight="15"/>
  <cols>
    <col min="1" max="3" width="30.710937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t="s">
        <v>3</v>
      </c>
      <c r="C2" t="s">
        <v>6</v>
      </c>
    </row>
    <row r="3" spans="1:3">
      <c r="A3" t="s">
        <v>4</v>
      </c>
      <c r="B3" t="s">
        <v>5</v>
      </c>
      <c r="C3" t="s">
        <v>7</v>
      </c>
    </row>
    <row r="5" spans="1:3">
      <c r="A5" s="1" t="s">
        <v>8</v>
      </c>
    </row>
    <row r="6" spans="1:3">
      <c r="A6" t="s">
        <v>9</v>
      </c>
    </row>
    <row r="7" spans="1:3">
      <c r="A7" t="s">
        <v>10</v>
      </c>
    </row>
    <row r="8" spans="1:3">
      <c r="A8" t="s">
        <v>11</v>
      </c>
    </row>
    <row r="9" spans="1:3">
      <c r="A9" t="s">
        <v>12</v>
      </c>
    </row>
    <row r="10" spans="1:3">
      <c r="A10" t="s">
        <v>13</v>
      </c>
    </row>
    <row r="11" spans="1:3">
      <c r="A11" t="s">
        <v>14</v>
      </c>
    </row>
    <row r="12" spans="1:3">
      <c r="A12" t="s">
        <v>15</v>
      </c>
    </row>
    <row r="13" spans="1:3">
      <c r="A13" t="s">
        <v>16</v>
      </c>
    </row>
    <row r="14" spans="1:3">
      <c r="A14" t="s">
        <v>17</v>
      </c>
    </row>
    <row r="15" spans="1:3">
      <c r="A15" t="s">
        <v>18</v>
      </c>
    </row>
    <row r="16" spans="1:3">
      <c r="A16" t="s">
        <v>19</v>
      </c>
    </row>
    <row r="17" spans="1:1">
      <c r="A17" t="s">
        <v>20</v>
      </c>
    </row>
    <row r="18" spans="1:1">
      <c r="A18" t="s">
        <v>21</v>
      </c>
    </row>
    <row r="19" spans="1:1">
      <c r="A19" t="s">
        <v>22</v>
      </c>
    </row>
    <row r="20" spans="1:1">
      <c r="A20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"/>
  <sheetViews>
    <sheetView workbookViewId="0"/>
  </sheetViews>
  <sheetFormatPr defaultRowHeight="15"/>
  <cols>
    <col min="1" max="4" width="22.7109375" customWidth="1"/>
  </cols>
  <sheetData>
    <row r="1" spans="1:4">
      <c r="A1" s="1" t="s">
        <v>24</v>
      </c>
      <c r="B1" s="1" t="s">
        <v>25</v>
      </c>
      <c r="C1" s="1" t="s">
        <v>26</v>
      </c>
      <c r="D1" s="1" t="s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"/>
  <sheetViews>
    <sheetView workbookViewId="0"/>
  </sheetViews>
  <sheetFormatPr defaultRowHeight="15"/>
  <cols>
    <col min="1" max="6" width="22.7109375" customWidth="1"/>
  </cols>
  <sheetData>
    <row r="1" spans="1:6">
      <c r="A1" s="1" t="s">
        <v>24</v>
      </c>
      <c r="B1" s="1" t="s">
        <v>27</v>
      </c>
      <c r="C1" s="1" t="s">
        <v>28</v>
      </c>
      <c r="D1" s="1" t="s">
        <v>29</v>
      </c>
      <c r="E1" s="1" t="s">
        <v>26</v>
      </c>
      <c r="F1" s="1" t="s">
        <v>2</v>
      </c>
    </row>
  </sheetData>
  <dataValidations count="1">
    <dataValidation type="list" allowBlank="1" showInputMessage="1" showErrorMessage="1" sqref="C2:C500">
      <formula1>Setup!A5:A19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4"/>
  <sheetViews>
    <sheetView workbookViewId="0"/>
  </sheetViews>
  <sheetFormatPr defaultRowHeight="15"/>
  <cols>
    <col min="1" max="6" width="22.7109375" customWidth="1"/>
  </cols>
  <sheetData>
    <row r="1" spans="1:6">
      <c r="A1" s="1" t="s">
        <v>30</v>
      </c>
      <c r="B1" s="1" t="s">
        <v>31</v>
      </c>
      <c r="C1" s="1" t="s">
        <v>32</v>
      </c>
      <c r="D1" s="1" t="s">
        <v>33</v>
      </c>
      <c r="E1" s="1" t="s">
        <v>34</v>
      </c>
      <c r="F1" s="1" t="s">
        <v>2</v>
      </c>
    </row>
    <row r="2" spans="1:6">
      <c r="A2" t="s">
        <v>35</v>
      </c>
      <c r="B2">
        <v>1000</v>
      </c>
      <c r="C2">
        <v>0</v>
      </c>
      <c r="D2">
        <v>0</v>
      </c>
      <c r="F2" t="s">
        <v>38</v>
      </c>
    </row>
    <row r="3" spans="1:6">
      <c r="A3" t="s">
        <v>36</v>
      </c>
      <c r="B3">
        <v>0</v>
      </c>
      <c r="C3">
        <v>0</v>
      </c>
      <c r="D3">
        <v>0</v>
      </c>
    </row>
    <row r="4" spans="1:6">
      <c r="A4" t="s">
        <v>37</v>
      </c>
      <c r="B4">
        <v>500</v>
      </c>
      <c r="C4">
        <v>0</v>
      </c>
      <c r="D4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21"/>
  <sheetViews>
    <sheetView workbookViewId="0"/>
  </sheetViews>
  <sheetFormatPr defaultRowHeight="15"/>
  <cols>
    <col min="1" max="1" width="36.7109375" customWidth="1"/>
    <col min="2" max="2" width="22.7109375" style="2" customWidth="1"/>
    <col min="4" max="4" width="28.7109375" customWidth="1"/>
    <col min="5" max="5" width="18.7109375" style="2" customWidth="1"/>
  </cols>
  <sheetData>
    <row r="1" spans="1:5">
      <c r="A1" s="3" t="s">
        <v>39</v>
      </c>
    </row>
    <row r="3" spans="1:5">
      <c r="A3" s="4" t="s">
        <v>40</v>
      </c>
      <c r="B3" s="2">
        <f>Setup!B2</f>
        <v>0</v>
      </c>
    </row>
    <row r="5" spans="1:5">
      <c r="A5" s="4" t="s">
        <v>41</v>
      </c>
      <c r="D5" s="4" t="s">
        <v>46</v>
      </c>
    </row>
    <row r="6" spans="1:5">
      <c r="A6" t="s">
        <v>42</v>
      </c>
      <c r="B6" s="2">
        <f>SUMIF(Income!C:C,"&gt;0")</f>
        <v>0</v>
      </c>
      <c r="D6" s="4" t="s">
        <v>28</v>
      </c>
      <c r="E6" s="4" t="s">
        <v>47</v>
      </c>
    </row>
    <row r="7" spans="1:5">
      <c r="A7" t="s">
        <v>43</v>
      </c>
      <c r="B7" s="2">
        <f>SUMIF(Bills_Expenses!E:E,"&gt;0")</f>
        <v>0</v>
      </c>
      <c r="D7" t="s">
        <v>9</v>
      </c>
      <c r="E7" s="2">
        <f>SUMIF(Bills_Expenses!C:C,"Rent/Mortgage",Bills_Expenses!E:E)</f>
        <v>0</v>
      </c>
    </row>
    <row r="8" spans="1:5">
      <c r="A8" s="4" t="s">
        <v>44</v>
      </c>
      <c r="B8" s="2">
        <f>B6-B7</f>
        <v>0</v>
      </c>
      <c r="D8" t="s">
        <v>10</v>
      </c>
      <c r="E8" s="2">
        <f>SUMIF(Bills_Expenses!C:C,"Utilities",Bills_Expenses!E:E)</f>
        <v>0</v>
      </c>
    </row>
    <row r="9" spans="1:5">
      <c r="D9" t="s">
        <v>11</v>
      </c>
      <c r="E9" s="2">
        <f>SUMIF(Bills_Expenses!C:C,"Groceries",Bills_Expenses!E:E)</f>
        <v>0</v>
      </c>
    </row>
    <row r="10" spans="1:5">
      <c r="A10" t="s">
        <v>45</v>
      </c>
      <c r="B10" s="2">
        <f>SUMIF(Savings_Goals!D:D,"&gt;0")</f>
        <v>0</v>
      </c>
      <c r="D10" t="s">
        <v>12</v>
      </c>
      <c r="E10" s="2">
        <f>SUMIF(Bills_Expenses!C:C,"Transportation",Bills_Expenses!E:E)</f>
        <v>0</v>
      </c>
    </row>
    <row r="11" spans="1:5">
      <c r="D11" t="s">
        <v>13</v>
      </c>
      <c r="E11" s="2">
        <f>SUMIF(Bills_Expenses!C:C,"Insurance",Bills_Expenses!E:E)</f>
        <v>0</v>
      </c>
    </row>
    <row r="12" spans="1:5">
      <c r="D12" t="s">
        <v>14</v>
      </c>
      <c r="E12" s="2">
        <f>SUMIF(Bills_Expenses!C:C,"Debt Payments",Bills_Expenses!E:E)</f>
        <v>0</v>
      </c>
    </row>
    <row r="13" spans="1:5">
      <c r="A13" s="4" t="s">
        <v>48</v>
      </c>
      <c r="D13" t="s">
        <v>15</v>
      </c>
      <c r="E13" s="2">
        <f>SUMIF(Bills_Expenses!C:C,"Medical/Health",Bills_Expenses!E:E)</f>
        <v>0</v>
      </c>
    </row>
    <row r="14" spans="1:5">
      <c r="A14" t="s">
        <v>49</v>
      </c>
      <c r="D14" t="s">
        <v>16</v>
      </c>
      <c r="E14" s="2">
        <f>SUMIF(Bills_Expenses!C:C,"Childcare/Education",Bills_Expenses!E:E)</f>
        <v>0</v>
      </c>
    </row>
    <row r="15" spans="1:5">
      <c r="A15" t="s">
        <v>50</v>
      </c>
      <c r="D15" t="s">
        <v>17</v>
      </c>
      <c r="E15" s="2">
        <f>SUMIF(Bills_Expenses!C:C,"Subscriptions",Bills_Expenses!E:E)</f>
        <v>0</v>
      </c>
    </row>
    <row r="16" spans="1:5">
      <c r="A16" t="s">
        <v>51</v>
      </c>
      <c r="D16" t="s">
        <v>18</v>
      </c>
      <c r="E16" s="2">
        <f>SUMIF(Bills_Expenses!C:C,"Phone/Internet",Bills_Expenses!E:E)</f>
        <v>0</v>
      </c>
    </row>
    <row r="17" spans="1:5">
      <c r="A17" t="s">
        <v>52</v>
      </c>
      <c r="D17" t="s">
        <v>19</v>
      </c>
      <c r="E17" s="2">
        <f>SUMIF(Bills_Expenses!C:C,"Clothing",Bills_Expenses!E:E)</f>
        <v>0</v>
      </c>
    </row>
    <row r="18" spans="1:5">
      <c r="A18" t="s">
        <v>53</v>
      </c>
      <c r="D18" t="s">
        <v>20</v>
      </c>
      <c r="E18" s="2">
        <f>SUMIF(Bills_Expenses!C:C,"Gifts/Donations",Bills_Expenses!E:E)</f>
        <v>0</v>
      </c>
    </row>
    <row r="19" spans="1:5">
      <c r="D19" t="s">
        <v>21</v>
      </c>
      <c r="E19" s="2">
        <f>SUMIF(Bills_Expenses!C:C,"Entertainment",Bills_Expenses!E:E)</f>
        <v>0</v>
      </c>
    </row>
    <row r="20" spans="1:5">
      <c r="D20" t="s">
        <v>22</v>
      </c>
      <c r="E20" s="2">
        <f>SUMIF(Bills_Expenses!C:C,"Savings",Bills_Expenses!E:E)</f>
        <v>0</v>
      </c>
    </row>
    <row r="21" spans="1:5">
      <c r="D21" t="s">
        <v>23</v>
      </c>
      <c r="E21" s="2">
        <f>SUMIF(Bills_Expenses!C:C,"Miscellaneous",Bills_Expenses!E:E)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Setup</vt:lpstr>
      <vt:lpstr>Income</vt:lpstr>
      <vt:lpstr>Bills_Expenses</vt:lpstr>
      <vt:lpstr>Savings_Goals</vt:lpstr>
      <vt:lpstr>Summary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2025-11-10T18:03:43Z</dcterms:created>
  <dcterms:modified xsi:type="dcterms:W3CDTF">2025-11-10T18:03:43Z</dcterms:modified>
</cp:coreProperties>
</file>